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dc\profiles$\mwatts\Desktop\"/>
    </mc:Choice>
  </mc:AlternateContent>
  <xr:revisionPtr revIDLastSave="0" documentId="13_ncr:1_{983A22C8-8293-4E71-AEDD-24D8D544C223}" xr6:coauthVersionLast="45" xr6:coauthVersionMax="45" xr10:uidLastSave="{00000000-0000-0000-0000-000000000000}"/>
  <bookViews>
    <workbookView xWindow="-120" yWindow="-120" windowWidth="29040" windowHeight="15840" xr2:uid="{35F586DC-8759-4852-BDF5-43769875A1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0" i="1"/>
  <c r="D11" i="1"/>
  <c r="D10" i="1"/>
  <c r="I9" i="1" l="1"/>
  <c r="D9" i="1"/>
  <c r="I8" i="1" l="1"/>
  <c r="D8" i="1"/>
  <c r="I7" i="1" l="1"/>
  <c r="D7" i="1"/>
  <c r="I6" i="1" l="1"/>
  <c r="D6" i="1"/>
  <c r="F33" i="1" l="1"/>
  <c r="I5" i="1" l="1"/>
  <c r="D5" i="1"/>
  <c r="F15" i="1" l="1"/>
  <c r="B15" i="1"/>
  <c r="D4" i="1"/>
  <c r="D3" i="1"/>
  <c r="D2" i="1"/>
  <c r="I4" i="1"/>
  <c r="I3" i="1"/>
  <c r="I2" i="1"/>
  <c r="D15" i="1" l="1"/>
  <c r="C15" i="1"/>
  <c r="G15" i="1"/>
  <c r="I15" i="1"/>
</calcChain>
</file>

<file path=xl/sharedStrings.xml><?xml version="1.0" encoding="utf-8"?>
<sst xmlns="http://schemas.openxmlformats.org/spreadsheetml/2006/main" count="39" uniqueCount="24">
  <si>
    <t>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</si>
  <si>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</si>
  <si>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</si>
  <si>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</si>
  <si>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</si>
  <si>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</si>
  <si>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</si>
  <si>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</si>
  <si>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</si>
  <si>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</si>
  <si>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</si>
  <si>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</si>
  <si>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</si>
  <si>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Total</t>
  </si>
  <si>
    <t>2020 Revenues</t>
  </si>
  <si>
    <t>2020 Expenses</t>
  </si>
  <si>
    <t>Difference</t>
  </si>
  <si>
    <t>2019 Expenses</t>
  </si>
  <si>
    <t>2019 Revenues</t>
  </si>
  <si>
    <t>Full Budget</t>
  </si>
  <si>
    <t>Year to Date</t>
  </si>
  <si>
    <t>20 Rev</t>
  </si>
  <si>
    <t>20 Exp</t>
  </si>
  <si>
    <t>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</si>
</sst>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0" fillId="0" borderId="0" xfId="0" applyNumberFormat="1"/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164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Sheet1!$B$2:$B$13</c:f>
              <c:numCache>
                <c:formatCode>"$"#,##0.00</c:formatCode>
                <c:ptCount val="12"/>
                <c:pt idx="0">
                  <c:v>4145848.91</c:v>
                </c:pt>
                <c:pt idx="1">
                  <c:v>2795182.64</c:v>
                </c:pt>
                <c:pt idx="2">
                  <c:v>6068244.3799999999</c:v>
                </c:pt>
                <c:pt idx="3">
                  <c:v>5174708.26</c:v>
                </c:pt>
                <c:pt idx="4">
                  <c:v>3749591.22</c:v>
                </c:pt>
                <c:pt idx="5">
                  <c:v>3852988.99</c:v>
                </c:pt>
                <c:pt idx="6">
                  <c:v>5037474.3600000003</c:v>
                </c:pt>
                <c:pt idx="7">
                  <c:v>3432796.11</c:v>
                </c:pt>
                <c:pt idx="8">
                  <c:v>3538986.75</c:v>
                </c:pt>
                <c:pt idx="9">
                  <c:v>3765263.93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4-44D2-B5D0-0FBF324ACA27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Sheet1!$C$2:$C$13</c:f>
              <c:numCache>
                <c:formatCode>"$"#,##0.00</c:formatCode>
                <c:ptCount val="12"/>
                <c:pt idx="0">
                  <c:v>5053221.51</c:v>
                </c:pt>
                <c:pt idx="1">
                  <c:v>3575570.05</c:v>
                </c:pt>
                <c:pt idx="2">
                  <c:v>6412768.46</c:v>
                </c:pt>
                <c:pt idx="3">
                  <c:v>3508940.54</c:v>
                </c:pt>
                <c:pt idx="4">
                  <c:v>5826731.0999999996</c:v>
                </c:pt>
                <c:pt idx="5">
                  <c:v>4433173.17</c:v>
                </c:pt>
                <c:pt idx="6">
                  <c:v>7441351.2800000003</c:v>
                </c:pt>
                <c:pt idx="7">
                  <c:v>6390338.6799999997</c:v>
                </c:pt>
                <c:pt idx="8">
                  <c:v>5289776.03</c:v>
                </c:pt>
                <c:pt idx="9">
                  <c:v>9456565.6400000006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4-44D2-B5D0-0FBF324A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357903"/>
        <c:axId val="258482047"/>
      </c:barChart>
      <c:lineChart>
        <c:grouping val="standard"/>
        <c:varyColors val="0"/>
        <c:ser>
          <c:idx val="2"/>
          <c:order val="2"/>
          <c:tx>
            <c:v>Difference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Sheet1!$D$2:$D$13</c:f>
              <c:numCache>
                <c:formatCode>"$"#,##0.00</c:formatCode>
                <c:ptCount val="12"/>
                <c:pt idx="0">
                  <c:v>-907372.59999999963</c:v>
                </c:pt>
                <c:pt idx="1">
                  <c:v>-780387.40999999968</c:v>
                </c:pt>
                <c:pt idx="2">
                  <c:v>-344524.08000000007</c:v>
                </c:pt>
                <c:pt idx="3">
                  <c:v>1665767.7199999997</c:v>
                </c:pt>
                <c:pt idx="4">
                  <c:v>-2077139.8799999994</c:v>
                </c:pt>
                <c:pt idx="5">
                  <c:v>-580184.1799999997</c:v>
                </c:pt>
                <c:pt idx="6">
                  <c:v>-2403876.92</c:v>
                </c:pt>
                <c:pt idx="7">
                  <c:v>-2957542.57</c:v>
                </c:pt>
                <c:pt idx="8">
                  <c:v>-1750789.2800000003</c:v>
                </c:pt>
                <c:pt idx="9">
                  <c:v>-5691301.7100000009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4-44D2-B5D0-0FBF324A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58303"/>
        <c:axId val="258474975"/>
      </c:lineChart>
      <c:catAx>
        <c:axId val="20335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482047"/>
        <c:crosses val="autoZero"/>
        <c:auto val="1"/>
        <c:lblAlgn val="ctr"/>
        <c:lblOffset val="100"/>
        <c:noMultiLvlLbl val="0"/>
      </c:catAx>
      <c:valAx>
        <c:axId val="25848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57903"/>
        <c:crosses val="autoZero"/>
        <c:crossBetween val="between"/>
      </c:valAx>
      <c:valAx>
        <c:axId val="258474975"/>
        <c:scaling>
          <c:orientation val="minMax"/>
        </c:scaling>
        <c:delete val="0"/>
        <c:axPos val="r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58303"/>
        <c:crosses val="max"/>
        <c:crossBetween val="between"/>
      </c:valAx>
      <c:catAx>
        <c:axId val="2033583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84749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Sheet1!$E$2:$E$13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Sheet1!$F$2:$F$13</c:f>
              <c:numCache>
                <c:formatCode>"$"#,##0.00</c:formatCode>
                <c:ptCount val="12"/>
                <c:pt idx="0">
                  <c:v>4305271.3600000003</c:v>
                </c:pt>
                <c:pt idx="1">
                  <c:v>2942851.18</c:v>
                </c:pt>
                <c:pt idx="2">
                  <c:v>4156745.84</c:v>
                </c:pt>
                <c:pt idx="3">
                  <c:v>4104069.95</c:v>
                </c:pt>
                <c:pt idx="4">
                  <c:v>4839608.1399999997</c:v>
                </c:pt>
                <c:pt idx="5">
                  <c:v>4363183.05</c:v>
                </c:pt>
                <c:pt idx="6">
                  <c:v>4053875.98</c:v>
                </c:pt>
                <c:pt idx="7">
                  <c:v>3173323.63</c:v>
                </c:pt>
                <c:pt idx="8">
                  <c:v>3024730.84</c:v>
                </c:pt>
                <c:pt idx="9">
                  <c:v>3312242.95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0-45E1-ACE8-E045C3990E6E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Sheet1!$E$2:$E$13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Sheet1!$G$2:$G$13</c:f>
              <c:numCache>
                <c:formatCode>"$"#,##0.00</c:formatCode>
                <c:ptCount val="12"/>
                <c:pt idx="0">
                  <c:v>5019990.6500000004</c:v>
                </c:pt>
                <c:pt idx="1">
                  <c:v>3234537.49</c:v>
                </c:pt>
                <c:pt idx="2">
                  <c:v>5825353.29</c:v>
                </c:pt>
                <c:pt idx="3">
                  <c:v>3504649.58</c:v>
                </c:pt>
                <c:pt idx="4">
                  <c:v>6162057.8499999996</c:v>
                </c:pt>
                <c:pt idx="5">
                  <c:v>5992878.5899999999</c:v>
                </c:pt>
                <c:pt idx="6">
                  <c:v>5178252.41</c:v>
                </c:pt>
                <c:pt idx="7">
                  <c:v>5727516.4900000002</c:v>
                </c:pt>
                <c:pt idx="8">
                  <c:v>4858555.13</c:v>
                </c:pt>
                <c:pt idx="9">
                  <c:v>9514431.1099999994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0-45E1-ACE8-E045C3990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476095"/>
        <c:axId val="398138095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Sheet1!$E$2:$E$13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Sheet1!$H$2:$H$13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300-45E1-ACE8-E045C3990E6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Difference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Sheet1!$E$2:$E$13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Sheet1!$I$2:$I$13</c:f>
              <c:numCache>
                <c:formatCode>"$"#,##0.00</c:formatCode>
                <c:ptCount val="12"/>
                <c:pt idx="0">
                  <c:v>-714719.29</c:v>
                </c:pt>
                <c:pt idx="1">
                  <c:v>-291686.31000000006</c:v>
                </c:pt>
                <c:pt idx="2">
                  <c:v>-1668607.4500000002</c:v>
                </c:pt>
                <c:pt idx="3">
                  <c:v>599420.37000000011</c:v>
                </c:pt>
                <c:pt idx="4">
                  <c:v>-1322449.71</c:v>
                </c:pt>
                <c:pt idx="5">
                  <c:v>-1629695.54</c:v>
                </c:pt>
                <c:pt idx="6">
                  <c:v>-1124376.4300000002</c:v>
                </c:pt>
                <c:pt idx="7">
                  <c:v>-2554192.8600000003</c:v>
                </c:pt>
                <c:pt idx="8">
                  <c:v>-1833824.29</c:v>
                </c:pt>
                <c:pt idx="9">
                  <c:v>-6202188.1599999992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0-45E1-ACE8-E045C3990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85295"/>
        <c:axId val="398134767"/>
      </c:lineChart>
      <c:catAx>
        <c:axId val="5074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138095"/>
        <c:crosses val="autoZero"/>
        <c:auto val="1"/>
        <c:lblAlgn val="ctr"/>
        <c:lblOffset val="100"/>
        <c:noMultiLvlLbl val="0"/>
      </c:catAx>
      <c:valAx>
        <c:axId val="39813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476095"/>
        <c:crosses val="autoZero"/>
        <c:crossBetween val="between"/>
      </c:valAx>
      <c:valAx>
        <c:axId val="398134767"/>
        <c:scaling>
          <c:orientation val="minMax"/>
        </c:scaling>
        <c:delete val="0"/>
        <c:axPos val="r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485295"/>
        <c:crosses val="max"/>
        <c:crossBetween val="between"/>
      </c:valAx>
      <c:catAx>
        <c:axId val="507485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981347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16</xdr:row>
      <xdr:rowOff>19049</xdr:rowOff>
    </xdr:from>
    <xdr:to>
      <xdr:col>3</xdr:col>
      <xdr:colOff>819151</xdr:colOff>
      <xdr:row>26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6FC8380-B7C5-42BF-86F6-4EF93C56B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15</xdr:row>
      <xdr:rowOff>200025</xdr:rowOff>
    </xdr:from>
    <xdr:to>
      <xdr:col>8</xdr:col>
      <xdr:colOff>800100</xdr:colOff>
      <xdr:row>26</xdr:row>
      <xdr:rowOff>76199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1CDDB05-188B-4EE0-9078-F163E5225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3E97-85D4-4BB1-8D02-2553E9D75D03}">
  <sheetPr>
    <pageSetUpPr fitToPage="1"/>
  </sheetPr>
  <dimension ref="A1:I33"/>
  <sheetViews>
    <sheetView tabSelected="1" workbookViewId="0">
      <selection activeCell="K18" sqref="K18"/>
    </sheetView>
  </sheetViews>
  <sheetFormatPr defaultColWidth="10.140625" defaultRowHeight="18.75" customHeight="1" x14ac:dyDescent="0.25"/>
  <cols>
    <col min="2" max="3" width="14.5703125" customWidth="1"/>
    <col min="4" max="4" width="14.7109375" customWidth="1"/>
    <col min="6" max="6" width="13.85546875" customWidth="1"/>
    <col min="7" max="7" width="14" customWidth="1"/>
    <col min="9" max="9" width="14.28515625" customWidth="1"/>
  </cols>
  <sheetData>
    <row r="1" spans="1:9" s="1" customFormat="1" ht="18.75" customHeight="1" thickBot="1" x14ac:dyDescent="0.3">
      <c r="A1" s="2" t="s">
        <v>0</v>
      </c>
      <c r="B1" s="3" t="s">
        <v>18</v>
      </c>
      <c r="C1" s="3" t="s">
        <v>14</v>
      </c>
      <c r="D1" s="4" t="s">
        <v>16</v>
      </c>
      <c r="E1" s="3" t="s">
        <v>0</v>
      </c>
      <c r="F1" s="3" t="s">
        <v>17</v>
      </c>
      <c r="G1" s="3" t="s">
        <v>15</v>
      </c>
      <c r="H1" s="3"/>
      <c r="I1" s="4" t="s">
        <v>16</v>
      </c>
    </row>
    <row r="2" spans="1:9" ht="18.75" customHeight="1" x14ac:dyDescent="0.25">
      <c r="A2" s="5" t="s">
        <v>1</v>
      </c>
      <c r="B2" s="6">
        <v>4145848.91</v>
      </c>
      <c r="C2" s="6">
        <v>5053221.51</v>
      </c>
      <c r="D2" s="6">
        <f>SUM(B2-C2)</f>
        <v>-907372.59999999963</v>
      </c>
      <c r="E2" s="5" t="s">
        <v>1</v>
      </c>
      <c r="F2" s="6">
        <v>4305271.3600000003</v>
      </c>
      <c r="G2" s="6">
        <v>5019990.6500000004</v>
      </c>
      <c r="H2" s="5"/>
      <c r="I2" s="6">
        <f>SUM(F2-G2)</f>
        <v>-714719.29</v>
      </c>
    </row>
    <row r="3" spans="1:9" ht="18.75" customHeight="1" x14ac:dyDescent="0.25">
      <c r="A3" s="7" t="s">
        <v>2</v>
      </c>
      <c r="B3" s="8">
        <v>2795182.64</v>
      </c>
      <c r="C3" s="8">
        <v>3575570.05</v>
      </c>
      <c r="D3" s="6">
        <f t="shared" ref="D3:D11" si="0">SUM(B3-C3)</f>
        <v>-780387.40999999968</v>
      </c>
      <c r="E3" s="7" t="s">
        <v>2</v>
      </c>
      <c r="F3" s="8">
        <v>2942851.18</v>
      </c>
      <c r="G3" s="8">
        <v>3234537.49</v>
      </c>
      <c r="H3" s="7"/>
      <c r="I3" s="6">
        <f t="shared" ref="I3:I11" si="1">SUM(F3-G3)</f>
        <v>-291686.31000000006</v>
      </c>
    </row>
    <row r="4" spans="1:9" ht="18.75" customHeight="1" x14ac:dyDescent="0.25">
      <c r="A4" s="7" t="s">
        <v>3</v>
      </c>
      <c r="B4" s="8">
        <v>6068244.3799999999</v>
      </c>
      <c r="C4" s="8">
        <v>6412768.46</v>
      </c>
      <c r="D4" s="6">
        <f t="shared" si="0"/>
        <v>-344524.08000000007</v>
      </c>
      <c r="E4" s="7" t="s">
        <v>3</v>
      </c>
      <c r="F4" s="8">
        <v>4156745.84</v>
      </c>
      <c r="G4" s="8">
        <v>5825353.29</v>
      </c>
      <c r="H4" s="7"/>
      <c r="I4" s="6">
        <f t="shared" si="1"/>
        <v>-1668607.4500000002</v>
      </c>
    </row>
    <row r="5" spans="1:9" ht="18.75" customHeight="1" x14ac:dyDescent="0.25">
      <c r="A5" s="7" t="s">
        <v>4</v>
      </c>
      <c r="B5" s="8">
        <v>5174708.26</v>
      </c>
      <c r="C5" s="8">
        <v>3508940.54</v>
      </c>
      <c r="D5" s="6">
        <f t="shared" si="0"/>
        <v>1665767.7199999997</v>
      </c>
      <c r="E5" s="7" t="s">
        <v>4</v>
      </c>
      <c r="F5" s="8">
        <v>4104069.95</v>
      </c>
      <c r="G5" s="8">
        <v>3504649.58</v>
      </c>
      <c r="H5" s="7"/>
      <c r="I5" s="6">
        <f t="shared" si="1"/>
        <v>599420.37000000011</v>
      </c>
    </row>
    <row r="6" spans="1:9" ht="18.75" customHeight="1" x14ac:dyDescent="0.25">
      <c r="A6" s="7" t="s">
        <v>5</v>
      </c>
      <c r="B6" s="8">
        <v>3749591.22</v>
      </c>
      <c r="C6" s="8">
        <v>5826731.0999999996</v>
      </c>
      <c r="D6" s="8">
        <f t="shared" si="0"/>
        <v>-2077139.8799999994</v>
      </c>
      <c r="E6" s="7" t="s">
        <v>5</v>
      </c>
      <c r="F6" s="8">
        <v>4839608.1399999997</v>
      </c>
      <c r="G6" s="13">
        <v>6162057.8499999996</v>
      </c>
      <c r="H6" s="7"/>
      <c r="I6" s="8">
        <f t="shared" si="1"/>
        <v>-1322449.71</v>
      </c>
    </row>
    <row r="7" spans="1:9" ht="18.75" customHeight="1" x14ac:dyDescent="0.25">
      <c r="A7" s="7" t="s">
        <v>6</v>
      </c>
      <c r="B7" s="8">
        <v>3852988.99</v>
      </c>
      <c r="C7" s="8">
        <v>4433173.17</v>
      </c>
      <c r="D7" s="8">
        <f t="shared" si="0"/>
        <v>-580184.1799999997</v>
      </c>
      <c r="E7" s="7" t="s">
        <v>6</v>
      </c>
      <c r="F7" s="8">
        <v>4363183.05</v>
      </c>
      <c r="G7" s="13">
        <v>5992878.5899999999</v>
      </c>
      <c r="H7" s="7"/>
      <c r="I7" s="8">
        <f t="shared" si="1"/>
        <v>-1629695.54</v>
      </c>
    </row>
    <row r="8" spans="1:9" ht="18.75" customHeight="1" x14ac:dyDescent="0.25">
      <c r="A8" s="7" t="s">
        <v>7</v>
      </c>
      <c r="B8" s="8">
        <v>5037474.3600000003</v>
      </c>
      <c r="C8" s="8">
        <v>7441351.2800000003</v>
      </c>
      <c r="D8" s="8">
        <f t="shared" si="0"/>
        <v>-2403876.92</v>
      </c>
      <c r="E8" s="7" t="s">
        <v>7</v>
      </c>
      <c r="F8" s="8">
        <v>4053875.98</v>
      </c>
      <c r="G8" s="13">
        <v>5178252.41</v>
      </c>
      <c r="H8" s="7"/>
      <c r="I8" s="8">
        <f t="shared" si="1"/>
        <v>-1124376.4300000002</v>
      </c>
    </row>
    <row r="9" spans="1:9" ht="18.75" customHeight="1" x14ac:dyDescent="0.25">
      <c r="A9" s="7" t="s">
        <v>8</v>
      </c>
      <c r="B9" s="8">
        <v>3432796.11</v>
      </c>
      <c r="C9" s="8">
        <v>6390338.6799999997</v>
      </c>
      <c r="D9" s="8">
        <f t="shared" si="0"/>
        <v>-2957542.57</v>
      </c>
      <c r="E9" s="7" t="s">
        <v>8</v>
      </c>
      <c r="F9" s="8">
        <v>3173323.63</v>
      </c>
      <c r="G9" s="13">
        <v>5727516.4900000002</v>
      </c>
      <c r="H9" s="7"/>
      <c r="I9" s="8">
        <f t="shared" si="1"/>
        <v>-2554192.8600000003</v>
      </c>
    </row>
    <row r="10" spans="1:9" ht="18.75" customHeight="1" x14ac:dyDescent="0.25">
      <c r="A10" s="7" t="s">
        <v>9</v>
      </c>
      <c r="B10" s="8">
        <v>3538986.75</v>
      </c>
      <c r="C10" s="8">
        <v>5289776.03</v>
      </c>
      <c r="D10" s="8">
        <f t="shared" si="0"/>
        <v>-1750789.2800000003</v>
      </c>
      <c r="E10" s="7" t="s">
        <v>9</v>
      </c>
      <c r="F10" s="8">
        <v>3024730.84</v>
      </c>
      <c r="G10" s="8">
        <v>4858555.13</v>
      </c>
      <c r="H10" s="7"/>
      <c r="I10" s="8">
        <f t="shared" si="1"/>
        <v>-1833824.29</v>
      </c>
    </row>
    <row r="11" spans="1:9" ht="18.75" customHeight="1" x14ac:dyDescent="0.25">
      <c r="A11" s="7" t="s">
        <v>10</v>
      </c>
      <c r="B11" s="8">
        <v>3765263.93</v>
      </c>
      <c r="C11" s="8">
        <v>9456565.6400000006</v>
      </c>
      <c r="D11" s="8">
        <f t="shared" si="0"/>
        <v>-5691301.7100000009</v>
      </c>
      <c r="E11" s="7" t="s">
        <v>10</v>
      </c>
      <c r="F11" s="8">
        <v>3312242.95</v>
      </c>
      <c r="G11" s="8">
        <v>9514431.1099999994</v>
      </c>
      <c r="H11" s="7"/>
      <c r="I11" s="8">
        <f t="shared" si="1"/>
        <v>-6202188.1599999992</v>
      </c>
    </row>
    <row r="12" spans="1:9" ht="18.75" customHeight="1" x14ac:dyDescent="0.25">
      <c r="A12" s="7" t="s">
        <v>11</v>
      </c>
      <c r="B12" s="8"/>
      <c r="C12" s="8"/>
      <c r="D12" s="8"/>
      <c r="E12" s="7" t="s">
        <v>11</v>
      </c>
      <c r="F12" s="8"/>
      <c r="G12" s="8"/>
      <c r="H12" s="7"/>
      <c r="I12" s="8"/>
    </row>
    <row r="13" spans="1:9" ht="18.75" customHeight="1" x14ac:dyDescent="0.25">
      <c r="A13" s="7" t="s">
        <v>12</v>
      </c>
      <c r="B13" s="8"/>
      <c r="C13" s="8"/>
      <c r="D13" s="8"/>
      <c r="E13" s="7" t="s">
        <v>12</v>
      </c>
      <c r="F13" s="8"/>
      <c r="G13" s="8"/>
      <c r="H13" s="7"/>
      <c r="I13" s="8"/>
    </row>
    <row r="14" spans="1:9" ht="18.75" customHeight="1" x14ac:dyDescent="0.25">
      <c r="A14" s="7"/>
      <c r="B14" s="7"/>
      <c r="C14" s="7"/>
      <c r="D14" s="8"/>
      <c r="E14" s="7"/>
      <c r="F14" s="7"/>
      <c r="G14" s="7"/>
      <c r="H14" s="7"/>
      <c r="I14" s="8"/>
    </row>
    <row r="15" spans="1:9" ht="18.75" customHeight="1" x14ac:dyDescent="0.25">
      <c r="A15" s="7" t="s">
        <v>13</v>
      </c>
      <c r="B15" s="8">
        <f>SUM(B2:B14)</f>
        <v>41561085.549999997</v>
      </c>
      <c r="C15" s="8">
        <f>SUM(C2:C14)</f>
        <v>57388436.460000001</v>
      </c>
      <c r="D15" s="8">
        <f>SUM(D2:D14)</f>
        <v>-15827350.91</v>
      </c>
      <c r="E15" s="7" t="s">
        <v>13</v>
      </c>
      <c r="F15" s="8">
        <f>SUM(F2:F14)</f>
        <v>38275902.920000002</v>
      </c>
      <c r="G15" s="8">
        <f>SUM(G2:G14)</f>
        <v>55018222.590000004</v>
      </c>
      <c r="H15" s="7"/>
      <c r="I15" s="8">
        <f>SUM(I2:I14)</f>
        <v>-16742319.669999998</v>
      </c>
    </row>
    <row r="16" spans="1:9" ht="18.75" customHeight="1" x14ac:dyDescent="0.25">
      <c r="B16" s="9"/>
    </row>
    <row r="29" spans="2:6" ht="18.75" customHeight="1" x14ac:dyDescent="0.25">
      <c r="B29" t="s">
        <v>19</v>
      </c>
    </row>
    <row r="31" spans="2:6" ht="18.75" customHeight="1" x14ac:dyDescent="0.25">
      <c r="B31" t="s">
        <v>20</v>
      </c>
    </row>
    <row r="32" spans="2:6" ht="18.75" customHeight="1" thickBot="1" x14ac:dyDescent="0.3">
      <c r="C32" t="s">
        <v>21</v>
      </c>
      <c r="D32" t="s">
        <v>22</v>
      </c>
      <c r="F32" t="s">
        <v>23</v>
      </c>
    </row>
    <row r="33" spans="2:7" ht="18.75" customHeight="1" thickBot="1" x14ac:dyDescent="0.3">
      <c r="B33" s="10"/>
      <c r="C33" s="11">
        <v>57388436.460000001</v>
      </c>
      <c r="D33" s="11">
        <v>55018222.590000004</v>
      </c>
      <c r="E33" s="11"/>
      <c r="F33" s="11">
        <f>SUM(C33-D33)</f>
        <v>2370213.8699999973</v>
      </c>
      <c r="G33" s="12"/>
    </row>
  </sheetData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Marden Watts</dc:creator>
  <cp:lastModifiedBy>Marden Watts</cp:lastModifiedBy>
  <cp:lastPrinted>2020-07-01T20:27:44Z</cp:lastPrinted>
  <dcterms:created xsi:type="dcterms:W3CDTF">2020-04-21T16:27:13Z</dcterms:created>
  <dcterms:modified xsi:type="dcterms:W3CDTF">2020-11-03T21:43:39Z</dcterms:modified>
</cp:coreProperties>
</file>